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/>
  <mc:AlternateContent xmlns:mc="http://schemas.openxmlformats.org/markup-compatibility/2006">
    <mc:Choice Requires="x15">
      <x15ac:absPath xmlns:x15ac="http://schemas.microsoft.com/office/spreadsheetml/2010/11/ac" url="/Users/konstantinlukianov/Desktop/"/>
    </mc:Choice>
  </mc:AlternateContent>
  <xr:revisionPtr revIDLastSave="0" documentId="8_{7388D0AA-C5B0-0049-8CFE-1D0777732335}" xr6:coauthVersionLast="46" xr6:coauthVersionMax="46" xr10:uidLastSave="{00000000-0000-0000-0000-000000000000}"/>
  <bookViews>
    <workbookView xWindow="0" yWindow="0" windowWidth="28800" windowHeight="180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H23" i="1" s="1"/>
  <c r="G25" i="1"/>
  <c r="H25" i="1" s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H38" i="1" s="1"/>
  <c r="G39" i="1"/>
  <c r="G40" i="1"/>
  <c r="G41" i="1"/>
  <c r="G42" i="1"/>
  <c r="G43" i="1"/>
  <c r="G44" i="1"/>
  <c r="H44" i="1" s="1"/>
  <c r="G45" i="1"/>
  <c r="G46" i="1"/>
  <c r="G47" i="1"/>
  <c r="G48" i="1"/>
  <c r="G49" i="1"/>
  <c r="G50" i="1"/>
  <c r="G51" i="1"/>
  <c r="H51" i="1" s="1"/>
  <c r="G2" i="1"/>
  <c r="H2" i="1" s="1"/>
  <c r="H31" i="1" l="1"/>
  <c r="H9" i="1"/>
  <c r="H5" i="1"/>
  <c r="H45" i="1"/>
  <c r="H3" i="1"/>
  <c r="H35" i="1"/>
  <c r="H49" i="1"/>
  <c r="H39" i="1"/>
  <c r="H26" i="1"/>
  <c r="H12" i="1"/>
</calcChain>
</file>

<file path=xl/sharedStrings.xml><?xml version="1.0" encoding="utf-8"?>
<sst xmlns="http://schemas.openxmlformats.org/spreadsheetml/2006/main" count="158" uniqueCount="113">
  <si>
    <t>Лот</t>
  </si>
  <si>
    <t>Инвентарный номер</t>
  </si>
  <si>
    <t>Наименование</t>
  </si>
  <si>
    <t>Балансовая стоимость (руб.)</t>
  </si>
  <si>
    <t>Балансовая (остаточная) стоимость на 31.12.2018г.</t>
  </si>
  <si>
    <t>Примечание</t>
  </si>
  <si>
    <t>УСК00037077</t>
  </si>
  <si>
    <t>Битум дорожный БНД 90/130 (68,844 тн)</t>
  </si>
  <si>
    <t>Битум (ответхранение Комета)</t>
  </si>
  <si>
    <t xml:space="preserve">Э0000681 </t>
  </si>
  <si>
    <t>Ангар арочный , сборно-разборный (21,0х23,79х7,5 м)</t>
  </si>
  <si>
    <t>Ангары 32 площадка на Космодроме</t>
  </si>
  <si>
    <t xml:space="preserve">Э0000680 </t>
  </si>
  <si>
    <t>УСК00039548</t>
  </si>
  <si>
    <t>Наружный цоколь НЦТ 101(1шт)</t>
  </si>
  <si>
    <t>УПП 723 Бондарь</t>
  </si>
  <si>
    <t>УСК00080504</t>
  </si>
  <si>
    <t>Кровельная панель  КП 4-1(4шт)</t>
  </si>
  <si>
    <t>УСК00039314</t>
  </si>
  <si>
    <t>Внутренние перегородки ВП 219(1шт)</t>
  </si>
  <si>
    <t>УСК00164879</t>
  </si>
  <si>
    <t>ВС 17 н Внутренние стеновые панели(1шт)</t>
  </si>
  <si>
    <t>УСК00063835</t>
  </si>
  <si>
    <t>БК-1р (Гараж)(1шт)</t>
  </si>
  <si>
    <t>УПП 723 Бондарь вед2</t>
  </si>
  <si>
    <t>УСК00039478</t>
  </si>
  <si>
    <t>Лотковая панель ЛК 1(5шт)</t>
  </si>
  <si>
    <t>Кровельная панель  КП 4-1(3шт)</t>
  </si>
  <si>
    <t>УСК00093609</t>
  </si>
  <si>
    <t>Било для дробильной установки Terex Finlay I-1312 60520(12шт)</t>
  </si>
  <si>
    <t>Изидоров А.Н. ( Богачево)</t>
  </si>
  <si>
    <t>УСК00134966</t>
  </si>
  <si>
    <t>Гидромотор привода HM1021(1шт)</t>
  </si>
  <si>
    <t>УСК00035837</t>
  </si>
  <si>
    <t>Модуль программируемый диалоговый СR 1050(1шт)</t>
  </si>
  <si>
    <t>УСК00077774</t>
  </si>
  <si>
    <t>Мотор гидравлический 2576-4074(1шт)</t>
  </si>
  <si>
    <t>УСК00167248</t>
  </si>
  <si>
    <t>Мотор гидравлический 2576-4077(1шт)</t>
  </si>
  <si>
    <t>УСК00062168</t>
  </si>
  <si>
    <t>Пластина к ударнику (измельчитель) 31.11.1252(2шт)</t>
  </si>
  <si>
    <t>УСК00167213</t>
  </si>
  <si>
    <t>Рама питателя 620-437-501(1шт)</t>
  </si>
  <si>
    <t>УСК00077752</t>
  </si>
  <si>
    <t>Сухарь 600/3194FG(1шт)</t>
  </si>
  <si>
    <t>УСК00137359</t>
  </si>
  <si>
    <t>Сухарь распорной плиты №600/3207(1шт)</t>
  </si>
  <si>
    <t>УСК00055226</t>
  </si>
  <si>
    <t>Щека неподвижная J4700000(11шт)</t>
  </si>
  <si>
    <t>УСК00055225</t>
  </si>
  <si>
    <t>Щека подвижная J4710000(3шт)</t>
  </si>
  <si>
    <t>УСК00130831</t>
  </si>
  <si>
    <t>Барабан винтовой зубчатый AAAEC07003A-AS100(1шт)</t>
  </si>
  <si>
    <t>УСК00073072</t>
  </si>
  <si>
    <t>Насос гидравлический 2009628151000(1шт)</t>
  </si>
  <si>
    <t>УСК00149068</t>
  </si>
  <si>
    <t>Балка среднего моста 320.2-01.00.00(2шт)</t>
  </si>
  <si>
    <t>УСК00162047</t>
  </si>
  <si>
    <t>Вал карданный 10022343(1шт)</t>
  </si>
  <si>
    <t>УСК00035686</t>
  </si>
  <si>
    <t>Плита дробильная неподвижная СМД 521(3шт)</t>
  </si>
  <si>
    <t>УСК00072211</t>
  </si>
  <si>
    <t>Подшипник 8240-70-6010(1шт)</t>
  </si>
  <si>
    <t>УСК00072212</t>
  </si>
  <si>
    <t>Подшипник 8240-70-6020(2шт)</t>
  </si>
  <si>
    <t>УСК00149019</t>
  </si>
  <si>
    <t>Рычаг 702-16-02290(1шт)</t>
  </si>
  <si>
    <t>УСК00129124</t>
  </si>
  <si>
    <t>Гусеница 200106-00022А(2шт)</t>
  </si>
  <si>
    <t>УСК00092504</t>
  </si>
  <si>
    <t>Насос 31QA-10021(1шт)</t>
  </si>
  <si>
    <t>УСК00151157</t>
  </si>
  <si>
    <t>Насос 33100-83C70(1шт)</t>
  </si>
  <si>
    <t>УСК00151163</t>
  </si>
  <si>
    <t>Турбина 28200-83C30(1шт)</t>
  </si>
  <si>
    <t>УСК00034740</t>
  </si>
  <si>
    <t>Клапан 1334238(1шт)</t>
  </si>
  <si>
    <t>УСК00036315</t>
  </si>
  <si>
    <t>Ковш в сборе 1587481(1шт)</t>
  </si>
  <si>
    <t>УСК00156999</t>
  </si>
  <si>
    <t>Колесо ведущее 1R1124(4шт)</t>
  </si>
  <si>
    <t>УСК00165923</t>
  </si>
  <si>
    <t>Маслоохладитель LNC-044-D-00-S50-0-Z(1шт)</t>
  </si>
  <si>
    <t>УСК00027876</t>
  </si>
  <si>
    <t>Бункер конический 85728001(1шт)</t>
  </si>
  <si>
    <t>УСК00106383</t>
  </si>
  <si>
    <t>Горелка дизельная VL 05.1000 DUO KM(1шт)</t>
  </si>
  <si>
    <t>УСК00114644</t>
  </si>
  <si>
    <t>Двигатель трехфазный с тормозом DV132M4(1шт)</t>
  </si>
  <si>
    <t>УСК00130845</t>
  </si>
  <si>
    <t>Спираль винта R240 H0891(1шт)</t>
  </si>
  <si>
    <t>УСК00036883</t>
  </si>
  <si>
    <t>Цилиндр 0049786(2шт)</t>
  </si>
  <si>
    <t>УСК00112488</t>
  </si>
  <si>
    <t>Вагончик МДФ туалет(1шт)</t>
  </si>
  <si>
    <t>УСК00167237</t>
  </si>
  <si>
    <t>Вал приводной 629/155(1шт)</t>
  </si>
  <si>
    <t>УСК00111612</t>
  </si>
  <si>
    <t>Вал эксцентрика 629/154(1шт)</t>
  </si>
  <si>
    <t>УСК00167218</t>
  </si>
  <si>
    <t>Рама вибропитателя 629/150(1шт)</t>
  </si>
  <si>
    <t>УСК00065498</t>
  </si>
  <si>
    <t>Щека подвижная 600/3012Е(3шт)</t>
  </si>
  <si>
    <t>Закладные детали(0,178т)</t>
  </si>
  <si>
    <t>Чернейко (Смуч)</t>
  </si>
  <si>
    <t>УСК00174241</t>
  </si>
  <si>
    <t>Окно алюминиевое КПТ 74 11-14 с пов. ств.(0,13м2)</t>
  </si>
  <si>
    <t>Чернейко (пластик окна) для Бондаря</t>
  </si>
  <si>
    <t>ПУ0003805</t>
  </si>
  <si>
    <t>Труба 426*15 мм без изоляции(2,669тн)</t>
  </si>
  <si>
    <t>Щерба Р. База Воронеж</t>
  </si>
  <si>
    <t>Начальная цена на первых торгах (руб.), без НДС</t>
  </si>
  <si>
    <t>Начальная цена лота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</si>
</sst>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00000000000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4" fontId="2" fillId="0" borderId="1" xfId="0" applyNumberFormat="1" applyFont="1" applyFill="1" applyBorder="1" applyAlignment="1">
      <alignment horizontal="center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4" fontId="4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4" fontId="5" fillId="0" borderId="1" xfId="1" applyNumberFormat="1" applyFont="1" applyBorder="1" applyAlignment="1">
      <alignment horizontal="center" vertical="top"/>
    </xf>
    <xf numFmtId="165" fontId="4" fillId="0" borderId="1" xfId="1" applyNumberFormat="1" applyFont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4" fontId="4" fillId="0" borderId="1" xfId="1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4" fontId="2" fillId="0" borderId="2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zoomScale="60" zoomScaleNormal="60" workbookViewId="0">
      <selection activeCell="C55" sqref="C55"/>
    </sheetView>
  </sheetViews>
  <sheetFormatPr baseColWidth="10" defaultColWidth="8.83203125" defaultRowHeight="15" x14ac:dyDescent="0.2"/>
  <cols>
    <col min="1" max="1" width="6.83203125" customWidth="1"/>
    <col min="2" max="2" width="6.83203125" style="17" customWidth="1"/>
    <col min="3" max="3" width="14.1640625" customWidth="1"/>
    <col min="4" max="4" width="43.83203125" bestFit="1" customWidth="1"/>
    <col min="5" max="6" width="13.33203125" customWidth="1"/>
    <col min="7" max="7" width="17.5" customWidth="1"/>
    <col min="8" max="8" width="14.5" style="17" customWidth="1"/>
    <col min="9" max="9" width="29.83203125" bestFit="1" customWidth="1"/>
  </cols>
  <sheetData>
    <row r="1" spans="1:9" s="18" customFormat="1" ht="56" x14ac:dyDescent="0.2">
      <c r="A1" s="1" t="s">
        <v>0</v>
      </c>
      <c r="B1" s="1" t="s">
        <v>0</v>
      </c>
      <c r="C1" s="1" t="s">
        <v>1</v>
      </c>
      <c r="D1" s="1" t="s">
        <v>2</v>
      </c>
      <c r="E1" s="2" t="s">
        <v>3</v>
      </c>
      <c r="F1" s="2" t="s">
        <v>4</v>
      </c>
      <c r="G1" s="3" t="s">
        <v>111</v>
      </c>
      <c r="H1" s="1" t="s">
        <v>112</v>
      </c>
      <c r="I1" s="1" t="s">
        <v>5</v>
      </c>
    </row>
    <row r="2" spans="1:9" x14ac:dyDescent="0.2">
      <c r="A2" s="4">
        <v>1</v>
      </c>
      <c r="B2" s="24">
        <v>1</v>
      </c>
      <c r="C2" s="5" t="s">
        <v>6</v>
      </c>
      <c r="D2" s="6" t="s">
        <v>7</v>
      </c>
      <c r="E2" s="7">
        <v>2144507.92</v>
      </c>
      <c r="F2" s="7">
        <v>2144507.92</v>
      </c>
      <c r="G2" s="7">
        <f>F2</f>
        <v>2144507.92</v>
      </c>
      <c r="H2" s="16">
        <f>G2</f>
        <v>2144507.92</v>
      </c>
      <c r="I2" s="6" t="s">
        <v>8</v>
      </c>
    </row>
    <row r="3" spans="1:9" x14ac:dyDescent="0.2">
      <c r="A3" s="4">
        <v>2</v>
      </c>
      <c r="B3" s="28">
        <v>2</v>
      </c>
      <c r="C3" s="5" t="s">
        <v>9</v>
      </c>
      <c r="D3" s="6" t="s">
        <v>10</v>
      </c>
      <c r="E3" s="7">
        <v>2610720.34</v>
      </c>
      <c r="F3" s="7">
        <v>2118950.46</v>
      </c>
      <c r="G3" s="7">
        <f t="shared" ref="G3:G51" si="0">F3</f>
        <v>2118950.46</v>
      </c>
      <c r="H3" s="25">
        <f>SUM(G3:G4)</f>
        <v>4237900.92</v>
      </c>
      <c r="I3" s="6" t="s">
        <v>11</v>
      </c>
    </row>
    <row r="4" spans="1:9" x14ac:dyDescent="0.2">
      <c r="A4" s="4">
        <v>2</v>
      </c>
      <c r="B4" s="27"/>
      <c r="C4" s="5" t="s">
        <v>12</v>
      </c>
      <c r="D4" s="6" t="s">
        <v>10</v>
      </c>
      <c r="E4" s="7">
        <v>2610720.34</v>
      </c>
      <c r="F4" s="7">
        <v>2118950.46</v>
      </c>
      <c r="G4" s="7">
        <f t="shared" si="0"/>
        <v>2118950.46</v>
      </c>
      <c r="H4" s="27"/>
      <c r="I4" s="6" t="s">
        <v>11</v>
      </c>
    </row>
    <row r="5" spans="1:9" x14ac:dyDescent="0.2">
      <c r="A5" s="4">
        <v>3</v>
      </c>
      <c r="B5" s="28">
        <v>3</v>
      </c>
      <c r="C5" s="8" t="s">
        <v>13</v>
      </c>
      <c r="D5" s="9" t="s">
        <v>14</v>
      </c>
      <c r="E5" s="10">
        <v>138245.24</v>
      </c>
      <c r="F5" s="10">
        <v>138245.24</v>
      </c>
      <c r="G5" s="7">
        <f t="shared" si="0"/>
        <v>138245.24</v>
      </c>
      <c r="H5" s="25">
        <f>SUM(G5:G8)</f>
        <v>963965.65999999992</v>
      </c>
      <c r="I5" s="11" t="s">
        <v>15</v>
      </c>
    </row>
    <row r="6" spans="1:9" x14ac:dyDescent="0.2">
      <c r="A6" s="4">
        <v>3</v>
      </c>
      <c r="B6" s="26"/>
      <c r="C6" s="8" t="s">
        <v>16</v>
      </c>
      <c r="D6" s="9" t="s">
        <v>17</v>
      </c>
      <c r="E6" s="10">
        <v>472443.76</v>
      </c>
      <c r="F6" s="10">
        <v>472443.76</v>
      </c>
      <c r="G6" s="7">
        <f t="shared" si="0"/>
        <v>472443.76</v>
      </c>
      <c r="H6" s="26"/>
      <c r="I6" s="11" t="s">
        <v>15</v>
      </c>
    </row>
    <row r="7" spans="1:9" x14ac:dyDescent="0.2">
      <c r="A7" s="4">
        <v>3</v>
      </c>
      <c r="B7" s="26"/>
      <c r="C7" s="8" t="s">
        <v>18</v>
      </c>
      <c r="D7" s="9" t="s">
        <v>19</v>
      </c>
      <c r="E7" s="10">
        <v>114827.83</v>
      </c>
      <c r="F7" s="10">
        <v>114827.83</v>
      </c>
      <c r="G7" s="7">
        <f t="shared" si="0"/>
        <v>114827.83</v>
      </c>
      <c r="H7" s="26"/>
      <c r="I7" s="11" t="s">
        <v>15</v>
      </c>
    </row>
    <row r="8" spans="1:9" x14ac:dyDescent="0.2">
      <c r="A8" s="4">
        <v>3</v>
      </c>
      <c r="B8" s="27"/>
      <c r="C8" s="8" t="s">
        <v>20</v>
      </c>
      <c r="D8" s="9" t="s">
        <v>21</v>
      </c>
      <c r="E8" s="10">
        <v>238448.83</v>
      </c>
      <c r="F8" s="10">
        <v>238448.83</v>
      </c>
      <c r="G8" s="7">
        <f t="shared" si="0"/>
        <v>238448.83</v>
      </c>
      <c r="H8" s="27"/>
      <c r="I8" s="11" t="s">
        <v>15</v>
      </c>
    </row>
    <row r="9" spans="1:9" x14ac:dyDescent="0.2">
      <c r="A9" s="4">
        <v>4</v>
      </c>
      <c r="B9" s="28">
        <v>4</v>
      </c>
      <c r="C9" s="8" t="s">
        <v>22</v>
      </c>
      <c r="D9" s="9" t="s">
        <v>23</v>
      </c>
      <c r="E9" s="10">
        <v>265131.7</v>
      </c>
      <c r="F9" s="10">
        <v>265131.7</v>
      </c>
      <c r="G9" s="7">
        <f t="shared" si="0"/>
        <v>265131.7</v>
      </c>
      <c r="H9" s="25">
        <f>SUM(G9:G11)</f>
        <v>1194096.99</v>
      </c>
      <c r="I9" s="11" t="s">
        <v>24</v>
      </c>
    </row>
    <row r="10" spans="1:9" x14ac:dyDescent="0.2">
      <c r="A10" s="4">
        <v>4</v>
      </c>
      <c r="B10" s="26"/>
      <c r="C10" s="8" t="s">
        <v>25</v>
      </c>
      <c r="D10" s="9" t="s">
        <v>26</v>
      </c>
      <c r="E10" s="10">
        <v>619936.55000000005</v>
      </c>
      <c r="F10" s="10">
        <v>619936.55000000005</v>
      </c>
      <c r="G10" s="7">
        <f t="shared" si="0"/>
        <v>619936.55000000005</v>
      </c>
      <c r="H10" s="26"/>
      <c r="I10" s="11" t="s">
        <v>24</v>
      </c>
    </row>
    <row r="11" spans="1:9" x14ac:dyDescent="0.2">
      <c r="A11" s="4">
        <v>4</v>
      </c>
      <c r="B11" s="27"/>
      <c r="C11" s="8" t="s">
        <v>16</v>
      </c>
      <c r="D11" s="9" t="s">
        <v>27</v>
      </c>
      <c r="E11" s="10">
        <v>309028.74</v>
      </c>
      <c r="F11" s="10">
        <v>309028.74</v>
      </c>
      <c r="G11" s="7">
        <f t="shared" si="0"/>
        <v>309028.74</v>
      </c>
      <c r="H11" s="27"/>
      <c r="I11" s="11" t="s">
        <v>24</v>
      </c>
    </row>
    <row r="12" spans="1:9" ht="30" x14ac:dyDescent="0.2">
      <c r="A12" s="4">
        <v>5</v>
      </c>
      <c r="B12" s="28">
        <v>5</v>
      </c>
      <c r="C12" s="12" t="s">
        <v>28</v>
      </c>
      <c r="D12" s="13" t="s">
        <v>29</v>
      </c>
      <c r="E12" s="14">
        <v>1377118.65</v>
      </c>
      <c r="F12" s="14">
        <v>1377118.65</v>
      </c>
      <c r="G12" s="7">
        <f t="shared" si="0"/>
        <v>1377118.65</v>
      </c>
      <c r="H12" s="25">
        <f>SUM(G12:G22)</f>
        <v>6246920.2700000014</v>
      </c>
      <c r="I12" s="11" t="s">
        <v>30</v>
      </c>
    </row>
    <row r="13" spans="1:9" x14ac:dyDescent="0.2">
      <c r="A13" s="4">
        <v>5</v>
      </c>
      <c r="B13" s="26"/>
      <c r="C13" s="12" t="s">
        <v>31</v>
      </c>
      <c r="D13" s="13" t="s">
        <v>32</v>
      </c>
      <c r="E13" s="14">
        <v>433898.31</v>
      </c>
      <c r="F13" s="14">
        <v>433898.31</v>
      </c>
      <c r="G13" s="7">
        <f t="shared" si="0"/>
        <v>433898.31</v>
      </c>
      <c r="H13" s="26"/>
      <c r="I13" s="11" t="s">
        <v>30</v>
      </c>
    </row>
    <row r="14" spans="1:9" ht="30" x14ac:dyDescent="0.2">
      <c r="A14" s="4">
        <v>5</v>
      </c>
      <c r="B14" s="26"/>
      <c r="C14" s="12" t="s">
        <v>33</v>
      </c>
      <c r="D14" s="13" t="s">
        <v>34</v>
      </c>
      <c r="E14" s="14">
        <v>208474.58</v>
      </c>
      <c r="F14" s="14">
        <v>208474.58</v>
      </c>
      <c r="G14" s="7">
        <f t="shared" si="0"/>
        <v>208474.58</v>
      </c>
      <c r="H14" s="26"/>
      <c r="I14" s="11" t="s">
        <v>30</v>
      </c>
    </row>
    <row r="15" spans="1:9" x14ac:dyDescent="0.2">
      <c r="A15" s="4">
        <v>5</v>
      </c>
      <c r="B15" s="26"/>
      <c r="C15" s="12" t="s">
        <v>35</v>
      </c>
      <c r="D15" s="13" t="s">
        <v>36</v>
      </c>
      <c r="E15" s="14">
        <v>133864.47</v>
      </c>
      <c r="F15" s="14">
        <v>133864.47</v>
      </c>
      <c r="G15" s="7">
        <f t="shared" si="0"/>
        <v>133864.47</v>
      </c>
      <c r="H15" s="26"/>
      <c r="I15" s="11" t="s">
        <v>30</v>
      </c>
    </row>
    <row r="16" spans="1:9" x14ac:dyDescent="0.2">
      <c r="A16" s="4">
        <v>5</v>
      </c>
      <c r="B16" s="26"/>
      <c r="C16" s="12" t="s">
        <v>37</v>
      </c>
      <c r="D16" s="13" t="s">
        <v>38</v>
      </c>
      <c r="E16" s="14">
        <v>126547.97</v>
      </c>
      <c r="F16" s="14">
        <v>126547.97</v>
      </c>
      <c r="G16" s="7">
        <f t="shared" si="0"/>
        <v>126547.97</v>
      </c>
      <c r="H16" s="26"/>
      <c r="I16" s="11" t="s">
        <v>30</v>
      </c>
    </row>
    <row r="17" spans="1:9" ht="30" x14ac:dyDescent="0.2">
      <c r="A17" s="4">
        <v>5</v>
      </c>
      <c r="B17" s="26"/>
      <c r="C17" s="12" t="s">
        <v>39</v>
      </c>
      <c r="D17" s="13" t="s">
        <v>40</v>
      </c>
      <c r="E17" s="14">
        <v>278487.56</v>
      </c>
      <c r="F17" s="14">
        <v>278487.56</v>
      </c>
      <c r="G17" s="7">
        <f t="shared" si="0"/>
        <v>278487.56</v>
      </c>
      <c r="H17" s="26"/>
      <c r="I17" s="11" t="s">
        <v>30</v>
      </c>
    </row>
    <row r="18" spans="1:9" x14ac:dyDescent="0.2">
      <c r="A18" s="4">
        <v>5</v>
      </c>
      <c r="B18" s="26"/>
      <c r="C18" s="12" t="s">
        <v>41</v>
      </c>
      <c r="D18" s="13" t="s">
        <v>42</v>
      </c>
      <c r="E18" s="14">
        <v>1673634.15</v>
      </c>
      <c r="F18" s="14">
        <v>1673634.15</v>
      </c>
      <c r="G18" s="7">
        <f t="shared" si="0"/>
        <v>1673634.15</v>
      </c>
      <c r="H18" s="26"/>
      <c r="I18" s="11" t="s">
        <v>30</v>
      </c>
    </row>
    <row r="19" spans="1:9" x14ac:dyDescent="0.2">
      <c r="A19" s="4">
        <v>5</v>
      </c>
      <c r="B19" s="26"/>
      <c r="C19" s="12" t="s">
        <v>43</v>
      </c>
      <c r="D19" s="13" t="s">
        <v>44</v>
      </c>
      <c r="E19" s="14">
        <v>236402.61</v>
      </c>
      <c r="F19" s="14">
        <v>236402.61</v>
      </c>
      <c r="G19" s="7">
        <f t="shared" si="0"/>
        <v>236402.61</v>
      </c>
      <c r="H19" s="26"/>
      <c r="I19" s="11" t="s">
        <v>30</v>
      </c>
    </row>
    <row r="20" spans="1:9" x14ac:dyDescent="0.2">
      <c r="A20" s="4">
        <v>5</v>
      </c>
      <c r="B20" s="26"/>
      <c r="C20" s="12" t="s">
        <v>45</v>
      </c>
      <c r="D20" s="13" t="s">
        <v>46</v>
      </c>
      <c r="E20" s="14">
        <v>284969.11</v>
      </c>
      <c r="F20" s="14">
        <v>284969.11</v>
      </c>
      <c r="G20" s="7">
        <f t="shared" si="0"/>
        <v>284969.11</v>
      </c>
      <c r="H20" s="26"/>
      <c r="I20" s="11" t="s">
        <v>30</v>
      </c>
    </row>
    <row r="21" spans="1:9" x14ac:dyDescent="0.2">
      <c r="A21" s="4">
        <v>5</v>
      </c>
      <c r="B21" s="26"/>
      <c r="C21" s="12" t="s">
        <v>47</v>
      </c>
      <c r="D21" s="13" t="s">
        <v>48</v>
      </c>
      <c r="E21" s="14">
        <v>1180790.8600000001</v>
      </c>
      <c r="F21" s="14">
        <v>1180790.8600000001</v>
      </c>
      <c r="G21" s="7">
        <f t="shared" si="0"/>
        <v>1180790.8600000001</v>
      </c>
      <c r="H21" s="26"/>
      <c r="I21" s="11" t="s">
        <v>30</v>
      </c>
    </row>
    <row r="22" spans="1:9" x14ac:dyDescent="0.2">
      <c r="A22" s="4">
        <v>5</v>
      </c>
      <c r="B22" s="27"/>
      <c r="C22" s="12" t="s">
        <v>49</v>
      </c>
      <c r="D22" s="13" t="s">
        <v>50</v>
      </c>
      <c r="E22" s="14">
        <v>312732</v>
      </c>
      <c r="F22" s="14">
        <v>312732</v>
      </c>
      <c r="G22" s="7">
        <f t="shared" si="0"/>
        <v>312732</v>
      </c>
      <c r="H22" s="27"/>
      <c r="I22" s="11" t="s">
        <v>30</v>
      </c>
    </row>
    <row r="23" spans="1:9" ht="30" x14ac:dyDescent="0.2">
      <c r="A23" s="4">
        <v>6</v>
      </c>
      <c r="B23" s="28">
        <v>6</v>
      </c>
      <c r="C23" s="12" t="s">
        <v>51</v>
      </c>
      <c r="D23" s="13" t="s">
        <v>52</v>
      </c>
      <c r="E23" s="14">
        <v>100847.46</v>
      </c>
      <c r="F23" s="14">
        <v>100847.46</v>
      </c>
      <c r="G23" s="7">
        <f t="shared" si="0"/>
        <v>100847.46</v>
      </c>
      <c r="H23" s="25">
        <f>SUM(G23:G24)</f>
        <v>364257.49000000005</v>
      </c>
      <c r="I23" s="11" t="s">
        <v>30</v>
      </c>
    </row>
    <row r="24" spans="1:9" x14ac:dyDescent="0.2">
      <c r="A24" s="4">
        <v>6</v>
      </c>
      <c r="B24" s="27"/>
      <c r="C24" s="12" t="s">
        <v>53</v>
      </c>
      <c r="D24" s="13" t="s">
        <v>54</v>
      </c>
      <c r="E24" s="14">
        <v>263410.03000000003</v>
      </c>
      <c r="F24" s="14">
        <v>263410.03000000003</v>
      </c>
      <c r="G24" s="7">
        <f t="shared" si="0"/>
        <v>263410.03000000003</v>
      </c>
      <c r="H24" s="27"/>
      <c r="I24" s="11" t="s">
        <v>30</v>
      </c>
    </row>
    <row r="25" spans="1:9" x14ac:dyDescent="0.2">
      <c r="A25" s="4">
        <v>7</v>
      </c>
      <c r="B25" s="24">
        <v>7</v>
      </c>
      <c r="C25" s="12" t="s">
        <v>55</v>
      </c>
      <c r="D25" s="13" t="s">
        <v>56</v>
      </c>
      <c r="E25" s="14">
        <v>204455.08</v>
      </c>
      <c r="F25" s="14">
        <v>204455.08</v>
      </c>
      <c r="G25" s="7">
        <f t="shared" si="0"/>
        <v>204455.08</v>
      </c>
      <c r="H25" s="16">
        <f>G25</f>
        <v>204455.08</v>
      </c>
      <c r="I25" s="11" t="s">
        <v>30</v>
      </c>
    </row>
    <row r="26" spans="1:9" x14ac:dyDescent="0.2">
      <c r="A26" s="4">
        <v>8</v>
      </c>
      <c r="B26" s="28">
        <v>8</v>
      </c>
      <c r="C26" s="12" t="s">
        <v>57</v>
      </c>
      <c r="D26" s="13" t="s">
        <v>58</v>
      </c>
      <c r="E26" s="14">
        <v>192020.06</v>
      </c>
      <c r="F26" s="14">
        <v>192020.06</v>
      </c>
      <c r="G26" s="7">
        <f t="shared" si="0"/>
        <v>192020.06</v>
      </c>
      <c r="H26" s="25">
        <f>SUM(G26:G30)</f>
        <v>1133957.82</v>
      </c>
      <c r="I26" s="11" t="s">
        <v>30</v>
      </c>
    </row>
    <row r="27" spans="1:9" x14ac:dyDescent="0.2">
      <c r="A27" s="4">
        <v>8</v>
      </c>
      <c r="B27" s="26"/>
      <c r="C27" s="12" t="s">
        <v>59</v>
      </c>
      <c r="D27" s="13" t="s">
        <v>60</v>
      </c>
      <c r="E27" s="14">
        <v>317599.51</v>
      </c>
      <c r="F27" s="14">
        <v>317599.51</v>
      </c>
      <c r="G27" s="7">
        <f t="shared" si="0"/>
        <v>317599.51</v>
      </c>
      <c r="H27" s="26"/>
      <c r="I27" s="11" t="s">
        <v>30</v>
      </c>
    </row>
    <row r="28" spans="1:9" x14ac:dyDescent="0.2">
      <c r="A28" s="4">
        <v>8</v>
      </c>
      <c r="B28" s="26"/>
      <c r="C28" s="12" t="s">
        <v>61</v>
      </c>
      <c r="D28" s="13" t="s">
        <v>62</v>
      </c>
      <c r="E28" s="14">
        <v>161377.20000000001</v>
      </c>
      <c r="F28" s="14">
        <v>161377.20000000001</v>
      </c>
      <c r="G28" s="7">
        <f t="shared" si="0"/>
        <v>161377.20000000001</v>
      </c>
      <c r="H28" s="26"/>
      <c r="I28" s="11" t="s">
        <v>30</v>
      </c>
    </row>
    <row r="29" spans="1:9" x14ac:dyDescent="0.2">
      <c r="A29" s="4">
        <v>8</v>
      </c>
      <c r="B29" s="26"/>
      <c r="C29" s="12" t="s">
        <v>63</v>
      </c>
      <c r="D29" s="13" t="s">
        <v>64</v>
      </c>
      <c r="E29" s="14">
        <v>352952.36</v>
      </c>
      <c r="F29" s="14">
        <v>352952.36</v>
      </c>
      <c r="G29" s="7">
        <f t="shared" si="0"/>
        <v>352952.36</v>
      </c>
      <c r="H29" s="26"/>
      <c r="I29" s="11" t="s">
        <v>30</v>
      </c>
    </row>
    <row r="30" spans="1:9" x14ac:dyDescent="0.2">
      <c r="A30" s="4">
        <v>8</v>
      </c>
      <c r="B30" s="27"/>
      <c r="C30" s="12" t="s">
        <v>65</v>
      </c>
      <c r="D30" s="13" t="s">
        <v>66</v>
      </c>
      <c r="E30" s="14">
        <v>110008.69</v>
      </c>
      <c r="F30" s="14">
        <v>110008.69</v>
      </c>
      <c r="G30" s="7">
        <f t="shared" si="0"/>
        <v>110008.69</v>
      </c>
      <c r="H30" s="27"/>
      <c r="I30" s="11" t="s">
        <v>30</v>
      </c>
    </row>
    <row r="31" spans="1:9" x14ac:dyDescent="0.2">
      <c r="A31" s="4">
        <v>9</v>
      </c>
      <c r="B31" s="28">
        <v>9</v>
      </c>
      <c r="C31" s="12" t="s">
        <v>67</v>
      </c>
      <c r="D31" s="13" t="s">
        <v>68</v>
      </c>
      <c r="E31" s="14">
        <v>423305.08</v>
      </c>
      <c r="F31" s="14">
        <v>423305.08</v>
      </c>
      <c r="G31" s="7">
        <f t="shared" si="0"/>
        <v>423305.08</v>
      </c>
      <c r="H31" s="25">
        <f>SUM(G31:G34)</f>
        <v>1000758.46</v>
      </c>
      <c r="I31" s="11" t="s">
        <v>30</v>
      </c>
    </row>
    <row r="32" spans="1:9" x14ac:dyDescent="0.2">
      <c r="A32" s="4">
        <v>9</v>
      </c>
      <c r="B32" s="26"/>
      <c r="C32" s="12" t="s">
        <v>69</v>
      </c>
      <c r="D32" s="13" t="s">
        <v>70</v>
      </c>
      <c r="E32" s="14">
        <v>255930.38</v>
      </c>
      <c r="F32" s="14">
        <v>255930.38</v>
      </c>
      <c r="G32" s="7">
        <f t="shared" si="0"/>
        <v>255930.38</v>
      </c>
      <c r="H32" s="26"/>
      <c r="I32" s="11" t="s">
        <v>30</v>
      </c>
    </row>
    <row r="33" spans="1:9" x14ac:dyDescent="0.2">
      <c r="A33" s="4">
        <v>9</v>
      </c>
      <c r="B33" s="26"/>
      <c r="C33" s="12" t="s">
        <v>71</v>
      </c>
      <c r="D33" s="13" t="s">
        <v>72</v>
      </c>
      <c r="E33" s="14">
        <v>168773</v>
      </c>
      <c r="F33" s="14">
        <v>168773</v>
      </c>
      <c r="G33" s="7">
        <f t="shared" si="0"/>
        <v>168773</v>
      </c>
      <c r="H33" s="26"/>
      <c r="I33" s="11" t="s">
        <v>30</v>
      </c>
    </row>
    <row r="34" spans="1:9" x14ac:dyDescent="0.2">
      <c r="A34" s="4">
        <v>9</v>
      </c>
      <c r="B34" s="27"/>
      <c r="C34" s="12" t="s">
        <v>73</v>
      </c>
      <c r="D34" s="13" t="s">
        <v>74</v>
      </c>
      <c r="E34" s="14">
        <v>152750</v>
      </c>
      <c r="F34" s="14">
        <v>152750</v>
      </c>
      <c r="G34" s="7">
        <f t="shared" si="0"/>
        <v>152750</v>
      </c>
      <c r="H34" s="27"/>
      <c r="I34" s="11" t="s">
        <v>30</v>
      </c>
    </row>
    <row r="35" spans="1:9" x14ac:dyDescent="0.2">
      <c r="A35" s="4">
        <v>10</v>
      </c>
      <c r="B35" s="28">
        <v>10</v>
      </c>
      <c r="C35" s="12" t="s">
        <v>75</v>
      </c>
      <c r="D35" s="13" t="s">
        <v>76</v>
      </c>
      <c r="E35" s="14">
        <v>117796.61</v>
      </c>
      <c r="F35" s="14">
        <v>117796.61</v>
      </c>
      <c r="G35" s="7">
        <f t="shared" si="0"/>
        <v>117796.61</v>
      </c>
      <c r="H35" s="25">
        <f>SUM(G35:G37)</f>
        <v>1026953.42</v>
      </c>
      <c r="I35" s="11" t="s">
        <v>30</v>
      </c>
    </row>
    <row r="36" spans="1:9" x14ac:dyDescent="0.2">
      <c r="A36" s="4">
        <v>10</v>
      </c>
      <c r="B36" s="26"/>
      <c r="C36" s="12" t="s">
        <v>77</v>
      </c>
      <c r="D36" s="13" t="s">
        <v>78</v>
      </c>
      <c r="E36" s="14">
        <v>423728.81</v>
      </c>
      <c r="F36" s="14">
        <v>423728.81</v>
      </c>
      <c r="G36" s="7">
        <f t="shared" si="0"/>
        <v>423728.81</v>
      </c>
      <c r="H36" s="26"/>
      <c r="I36" s="11" t="s">
        <v>30</v>
      </c>
    </row>
    <row r="37" spans="1:9" x14ac:dyDescent="0.2">
      <c r="A37" s="4">
        <v>10</v>
      </c>
      <c r="B37" s="27"/>
      <c r="C37" s="12" t="s">
        <v>79</v>
      </c>
      <c r="D37" s="13" t="s">
        <v>80</v>
      </c>
      <c r="E37" s="14">
        <v>485428</v>
      </c>
      <c r="F37" s="14">
        <v>485428</v>
      </c>
      <c r="G37" s="7">
        <f t="shared" si="0"/>
        <v>485428</v>
      </c>
      <c r="H37" s="27"/>
      <c r="I37" s="11" t="s">
        <v>30</v>
      </c>
    </row>
    <row r="38" spans="1:9" x14ac:dyDescent="0.2">
      <c r="A38" s="4">
        <v>11</v>
      </c>
      <c r="B38" s="24">
        <v>11</v>
      </c>
      <c r="C38" s="12" t="s">
        <v>81</v>
      </c>
      <c r="D38" s="13" t="s">
        <v>82</v>
      </c>
      <c r="E38" s="14">
        <v>266949.15000000002</v>
      </c>
      <c r="F38" s="14">
        <v>266949.15000000002</v>
      </c>
      <c r="G38" s="7">
        <f t="shared" si="0"/>
        <v>266949.15000000002</v>
      </c>
      <c r="H38" s="16">
        <f>G38</f>
        <v>266949.15000000002</v>
      </c>
      <c r="I38" s="11" t="s">
        <v>30</v>
      </c>
    </row>
    <row r="39" spans="1:9" x14ac:dyDescent="0.2">
      <c r="A39" s="4">
        <v>12</v>
      </c>
      <c r="B39" s="28">
        <v>12</v>
      </c>
      <c r="C39" s="12" t="s">
        <v>83</v>
      </c>
      <c r="D39" s="13" t="s">
        <v>84</v>
      </c>
      <c r="E39" s="14">
        <v>121002</v>
      </c>
      <c r="F39" s="14">
        <v>121002</v>
      </c>
      <c r="G39" s="7">
        <f t="shared" si="0"/>
        <v>121002</v>
      </c>
      <c r="H39" s="25">
        <f>SUM(G39:G43)</f>
        <v>1024144.8300000001</v>
      </c>
      <c r="I39" s="11" t="s">
        <v>30</v>
      </c>
    </row>
    <row r="40" spans="1:9" x14ac:dyDescent="0.2">
      <c r="A40" s="4">
        <v>12</v>
      </c>
      <c r="B40" s="26"/>
      <c r="C40" s="12" t="s">
        <v>85</v>
      </c>
      <c r="D40" s="13" t="s">
        <v>86</v>
      </c>
      <c r="E40" s="14">
        <v>148836.44</v>
      </c>
      <c r="F40" s="14">
        <v>148836.44</v>
      </c>
      <c r="G40" s="7">
        <f t="shared" si="0"/>
        <v>148836.44</v>
      </c>
      <c r="H40" s="26"/>
      <c r="I40" s="11" t="s">
        <v>30</v>
      </c>
    </row>
    <row r="41" spans="1:9" ht="30" x14ac:dyDescent="0.2">
      <c r="A41" s="4">
        <v>12</v>
      </c>
      <c r="B41" s="26"/>
      <c r="C41" s="12" t="s">
        <v>87</v>
      </c>
      <c r="D41" s="13" t="s">
        <v>88</v>
      </c>
      <c r="E41" s="14">
        <v>113177.92</v>
      </c>
      <c r="F41" s="14">
        <v>113177.92</v>
      </c>
      <c r="G41" s="7">
        <f t="shared" si="0"/>
        <v>113177.92</v>
      </c>
      <c r="H41" s="26"/>
      <c r="I41" s="11" t="s">
        <v>30</v>
      </c>
    </row>
    <row r="42" spans="1:9" x14ac:dyDescent="0.2">
      <c r="A42" s="4">
        <v>12</v>
      </c>
      <c r="B42" s="26"/>
      <c r="C42" s="12" t="s">
        <v>89</v>
      </c>
      <c r="D42" s="13" t="s">
        <v>90</v>
      </c>
      <c r="E42" s="14">
        <v>313525.42</v>
      </c>
      <c r="F42" s="14">
        <v>313525.42</v>
      </c>
      <c r="G42" s="7">
        <f t="shared" si="0"/>
        <v>313525.42</v>
      </c>
      <c r="H42" s="26"/>
      <c r="I42" s="11" t="s">
        <v>30</v>
      </c>
    </row>
    <row r="43" spans="1:9" x14ac:dyDescent="0.2">
      <c r="A43" s="4">
        <v>12</v>
      </c>
      <c r="B43" s="27"/>
      <c r="C43" s="12" t="s">
        <v>91</v>
      </c>
      <c r="D43" s="13" t="s">
        <v>92</v>
      </c>
      <c r="E43" s="14">
        <v>327603.05</v>
      </c>
      <c r="F43" s="14">
        <v>327603.05</v>
      </c>
      <c r="G43" s="7">
        <f t="shared" si="0"/>
        <v>327603.05</v>
      </c>
      <c r="H43" s="27"/>
      <c r="I43" s="11" t="s">
        <v>30</v>
      </c>
    </row>
    <row r="44" spans="1:9" x14ac:dyDescent="0.2">
      <c r="A44" s="4">
        <v>13</v>
      </c>
      <c r="B44" s="24">
        <v>13</v>
      </c>
      <c r="C44" s="12" t="s">
        <v>93</v>
      </c>
      <c r="D44" s="13" t="s">
        <v>94</v>
      </c>
      <c r="E44" s="14">
        <v>1158914.49</v>
      </c>
      <c r="F44" s="14">
        <v>1158914.49</v>
      </c>
      <c r="G44" s="7">
        <f t="shared" si="0"/>
        <v>1158914.49</v>
      </c>
      <c r="H44" s="16">
        <f>G44</f>
        <v>1158914.49</v>
      </c>
      <c r="I44" s="11" t="s">
        <v>30</v>
      </c>
    </row>
    <row r="45" spans="1:9" x14ac:dyDescent="0.2">
      <c r="A45" s="4">
        <v>14</v>
      </c>
      <c r="B45" s="28">
        <v>14</v>
      </c>
      <c r="C45" s="12" t="s">
        <v>95</v>
      </c>
      <c r="D45" s="13" t="s">
        <v>96</v>
      </c>
      <c r="E45" s="14">
        <v>207290.48</v>
      </c>
      <c r="F45" s="14">
        <v>207290.48</v>
      </c>
      <c r="G45" s="7">
        <f t="shared" si="0"/>
        <v>207290.48</v>
      </c>
      <c r="H45" s="25">
        <f>SUM(G45:G48)</f>
        <v>1593974.5299999998</v>
      </c>
      <c r="I45" s="11" t="s">
        <v>30</v>
      </c>
    </row>
    <row r="46" spans="1:9" x14ac:dyDescent="0.2">
      <c r="A46" s="4">
        <v>14</v>
      </c>
      <c r="B46" s="26"/>
      <c r="C46" s="12" t="s">
        <v>97</v>
      </c>
      <c r="D46" s="13" t="s">
        <v>98</v>
      </c>
      <c r="E46" s="14">
        <v>210735.65</v>
      </c>
      <c r="F46" s="14">
        <v>210735.65</v>
      </c>
      <c r="G46" s="7">
        <f t="shared" si="0"/>
        <v>210735.65</v>
      </c>
      <c r="H46" s="26"/>
      <c r="I46" s="11" t="s">
        <v>30</v>
      </c>
    </row>
    <row r="47" spans="1:9" x14ac:dyDescent="0.2">
      <c r="A47" s="4">
        <v>14</v>
      </c>
      <c r="B47" s="26"/>
      <c r="C47" s="12" t="s">
        <v>99</v>
      </c>
      <c r="D47" s="13" t="s">
        <v>100</v>
      </c>
      <c r="E47" s="14">
        <v>354103.81</v>
      </c>
      <c r="F47" s="14">
        <v>354103.81</v>
      </c>
      <c r="G47" s="7">
        <f t="shared" si="0"/>
        <v>354103.81</v>
      </c>
      <c r="H47" s="26"/>
      <c r="I47" s="11" t="s">
        <v>30</v>
      </c>
    </row>
    <row r="48" spans="1:9" x14ac:dyDescent="0.2">
      <c r="A48" s="4">
        <v>14</v>
      </c>
      <c r="B48" s="27"/>
      <c r="C48" s="12" t="s">
        <v>101</v>
      </c>
      <c r="D48" s="13" t="s">
        <v>102</v>
      </c>
      <c r="E48" s="14">
        <v>821844.59</v>
      </c>
      <c r="F48" s="14">
        <v>821844.59</v>
      </c>
      <c r="G48" s="7">
        <f t="shared" si="0"/>
        <v>821844.59</v>
      </c>
      <c r="H48" s="27"/>
      <c r="I48" s="11" t="s">
        <v>30</v>
      </c>
    </row>
    <row r="49" spans="1:9" x14ac:dyDescent="0.2">
      <c r="A49" s="4">
        <v>15</v>
      </c>
      <c r="B49" s="28">
        <v>15</v>
      </c>
      <c r="C49" s="15">
        <v>50925</v>
      </c>
      <c r="D49" s="9" t="s">
        <v>103</v>
      </c>
      <c r="E49" s="10">
        <v>237714.12</v>
      </c>
      <c r="F49" s="10">
        <v>237714.12</v>
      </c>
      <c r="G49" s="7">
        <f t="shared" si="0"/>
        <v>237714.12</v>
      </c>
      <c r="H49" s="25">
        <f>SUM(G49:G50)</f>
        <v>266059.44</v>
      </c>
      <c r="I49" s="11" t="s">
        <v>104</v>
      </c>
    </row>
    <row r="50" spans="1:9" s="18" customFormat="1" x14ac:dyDescent="0.2">
      <c r="A50" s="19">
        <v>15</v>
      </c>
      <c r="B50" s="27"/>
      <c r="C50" s="20" t="s">
        <v>105</v>
      </c>
      <c r="D50" s="21" t="s">
        <v>106</v>
      </c>
      <c r="E50" s="22">
        <v>28345.32</v>
      </c>
      <c r="F50" s="22">
        <v>28345.32</v>
      </c>
      <c r="G50" s="23">
        <f t="shared" si="0"/>
        <v>28345.32</v>
      </c>
      <c r="H50" s="27"/>
      <c r="I50" s="21" t="s">
        <v>107</v>
      </c>
    </row>
    <row r="51" spans="1:9" x14ac:dyDescent="0.2">
      <c r="A51" s="4">
        <v>16</v>
      </c>
      <c r="B51" s="24">
        <v>16</v>
      </c>
      <c r="C51" s="12" t="s">
        <v>108</v>
      </c>
      <c r="D51" s="13" t="s">
        <v>109</v>
      </c>
      <c r="E51" s="14">
        <v>302094.61</v>
      </c>
      <c r="F51" s="14">
        <v>302094.61</v>
      </c>
      <c r="G51" s="7">
        <f t="shared" si="0"/>
        <v>302094.61</v>
      </c>
      <c r="H51" s="16">
        <f>G51</f>
        <v>302094.61</v>
      </c>
      <c r="I51" s="11" t="s">
        <v>110</v>
      </c>
    </row>
  </sheetData>
  <mergeCells count="22">
    <mergeCell ref="B26:B30"/>
    <mergeCell ref="B3:B4"/>
    <mergeCell ref="B5:B8"/>
    <mergeCell ref="B9:B11"/>
    <mergeCell ref="B12:B22"/>
    <mergeCell ref="B23:B24"/>
    <mergeCell ref="H3:H4"/>
    <mergeCell ref="H5:H8"/>
    <mergeCell ref="H9:H11"/>
    <mergeCell ref="H12:H22"/>
    <mergeCell ref="H23:H24"/>
    <mergeCell ref="H49:H50"/>
    <mergeCell ref="B31:B34"/>
    <mergeCell ref="B35:B37"/>
    <mergeCell ref="B39:B43"/>
    <mergeCell ref="B45:B48"/>
    <mergeCell ref="B49:B50"/>
    <mergeCell ref="H26:H30"/>
    <mergeCell ref="H31:H34"/>
    <mergeCell ref="H35:H37"/>
    <mergeCell ref="H39:H43"/>
    <mergeCell ref="H45:H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gubeidullin@mail.ru</dc:creator>
  <cp:lastModifiedBy>Konstantin Lukianov</cp:lastModifiedBy>
  <dcterms:created xsi:type="dcterms:W3CDTF">2021-02-01T07:55:06Z</dcterms:created>
  <dcterms:modified xsi:type="dcterms:W3CDTF">2021-05-14T09:56:43Z</dcterms:modified>
</cp:coreProperties>
</file>